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nvestor Relations\Fleet List - IR\Website fleet list\Fleet list on website\Fleet List\2025\1Q25\"/>
    </mc:Choice>
  </mc:AlternateContent>
  <xr:revisionPtr revIDLastSave="0" documentId="13_ncr:1_{DA586552-E882-4DF4-A784-E39711A6C1A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5 First Quarter Fleet List" sheetId="4" r:id="rId1"/>
  </sheets>
  <definedNames>
    <definedName name="_xlnm.Print_Area" localSheetId="0">'2025 First Quarter Fleet List'!$A$1:$K$82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5" i="4" l="1"/>
  <c r="A16" i="4"/>
  <c r="I69" i="4" l="1"/>
  <c r="I76" i="4" l="1"/>
  <c r="G16" i="4"/>
  <c r="D10" i="4" s="1"/>
  <c r="D13" i="4" s="1"/>
  <c r="C10" i="4"/>
  <c r="C13" i="4" s="1"/>
  <c r="E13" i="4"/>
  <c r="H12" i="4"/>
  <c r="H11" i="4"/>
  <c r="H10" i="4" l="1"/>
  <c r="H13" i="4" s="1"/>
</calcChain>
</file>

<file path=xl/sharedStrings.xml><?xml version="1.0" encoding="utf-8"?>
<sst xmlns="http://schemas.openxmlformats.org/spreadsheetml/2006/main" count="136" uniqueCount="127">
  <si>
    <t>Vessel Name</t>
  </si>
  <si>
    <t>DWT</t>
  </si>
  <si>
    <t>Year Built</t>
  </si>
  <si>
    <t>Imabari Logger</t>
  </si>
  <si>
    <t>Jules Point</t>
  </si>
  <si>
    <t>Jamaica Bay</t>
  </si>
  <si>
    <t>James Bay</t>
  </si>
  <si>
    <t>Jiangmen Trader</t>
  </si>
  <si>
    <t>Jervis Bay</t>
  </si>
  <si>
    <t>Jericho Beach</t>
  </si>
  <si>
    <t>Diamond Harbour</t>
  </si>
  <si>
    <t>Port Phillip</t>
  </si>
  <si>
    <t>Santiago Basin</t>
  </si>
  <si>
    <t>Silver Lake</t>
  </si>
  <si>
    <t>Maipo River</t>
  </si>
  <si>
    <t>Darling River</t>
  </si>
  <si>
    <t>Mount Rainier</t>
  </si>
  <si>
    <t>Jumeirah Beach</t>
  </si>
  <si>
    <t>Puget Sound</t>
  </si>
  <si>
    <t>Port Alberni</t>
  </si>
  <si>
    <t>Luzon Strait</t>
  </si>
  <si>
    <t>Matakana Island</t>
  </si>
  <si>
    <t>Bell Bay</t>
  </si>
  <si>
    <t>Corio Bay</t>
  </si>
  <si>
    <t>Bass Strait</t>
  </si>
  <si>
    <t>Mount Hikurangi</t>
  </si>
  <si>
    <t>Tampa Bay</t>
  </si>
  <si>
    <t>Taihua Star</t>
  </si>
  <si>
    <t>Port Angeles</t>
  </si>
  <si>
    <t>Koombana Bay</t>
  </si>
  <si>
    <t>Mount Owen</t>
  </si>
  <si>
    <t>Esperance Bay</t>
  </si>
  <si>
    <t>Eastern Cape</t>
  </si>
  <si>
    <t>Total</t>
  </si>
  <si>
    <t>Barrow Island</t>
  </si>
  <si>
    <t>Chiloe Island</t>
  </si>
  <si>
    <t>Zhoushan Island</t>
  </si>
  <si>
    <t>Bonny Island</t>
  </si>
  <si>
    <t>Liberty Island</t>
  </si>
  <si>
    <t>Baker River</t>
  </si>
  <si>
    <t>Elizabeth River</t>
  </si>
  <si>
    <t>Swan River</t>
  </si>
  <si>
    <t>Columbia River</t>
  </si>
  <si>
    <t>Oak Bay</t>
  </si>
  <si>
    <t>West Bay</t>
  </si>
  <si>
    <t>White Bay</t>
  </si>
  <si>
    <t>Astoria Bay</t>
  </si>
  <si>
    <t>Impression Bay</t>
  </si>
  <si>
    <t>Indigo Lake</t>
  </si>
  <si>
    <t>Mount Aso</t>
  </si>
  <si>
    <t>Indian Ocean</t>
  </si>
  <si>
    <t>Kanda Logger</t>
  </si>
  <si>
    <t>Kultus Cove</t>
  </si>
  <si>
    <t>Key West</t>
  </si>
  <si>
    <t>Kodiak Island</t>
  </si>
  <si>
    <t>Illovo River</t>
  </si>
  <si>
    <t>Isabela Island</t>
  </si>
  <si>
    <t>Incheon Bay</t>
  </si>
  <si>
    <t>Olive Bay</t>
  </si>
  <si>
    <t>Otago Bay</t>
  </si>
  <si>
    <t>Oyster Bay</t>
  </si>
  <si>
    <t>Honey Island</t>
  </si>
  <si>
    <t>Cramond Island</t>
  </si>
  <si>
    <t>Osaka Bay</t>
  </si>
  <si>
    <t>Eastern Glamour</t>
  </si>
  <si>
    <t>Handysize</t>
  </si>
  <si>
    <t>Longview Logger</t>
  </si>
  <si>
    <t>Supramax</t>
  </si>
  <si>
    <t xml:space="preserve">Mount Seymour </t>
  </si>
  <si>
    <t>Olympia Logger</t>
  </si>
  <si>
    <t>Paqueta Island</t>
  </si>
  <si>
    <t>Ipanema Beach</t>
  </si>
  <si>
    <t>Shakespeare Bay</t>
  </si>
  <si>
    <t>Goodwyn Island</t>
  </si>
  <si>
    <t>Sharp Island</t>
  </si>
  <si>
    <t>Cooper Island</t>
  </si>
  <si>
    <t>Pelican Island</t>
  </si>
  <si>
    <t>Mount Taranaki</t>
  </si>
  <si>
    <t>Iwagi Island</t>
  </si>
  <si>
    <t>Pearl Island</t>
  </si>
  <si>
    <t>Penguin Island</t>
  </si>
  <si>
    <t>Ince Point</t>
  </si>
  <si>
    <t>Grande Island</t>
  </si>
  <si>
    <t>Gharapuri Island</t>
  </si>
  <si>
    <t>Saldanha Bay</t>
  </si>
  <si>
    <t>Seal Island</t>
  </si>
  <si>
    <t>Texel Island</t>
  </si>
  <si>
    <t xml:space="preserve">Block Island </t>
  </si>
  <si>
    <t>Shelter Island</t>
  </si>
  <si>
    <t>Albatross Island</t>
  </si>
  <si>
    <t>Shark Island</t>
  </si>
  <si>
    <t xml:space="preserve">Barracuda Island </t>
  </si>
  <si>
    <t>Dry Bulk Fleet</t>
  </si>
  <si>
    <t>Total Fleet</t>
  </si>
  <si>
    <t>Owned Fleet</t>
  </si>
  <si>
    <t>Handysize Owned Fleet</t>
  </si>
  <si>
    <t xml:space="preserve">Supramax Owned Fleet </t>
  </si>
  <si>
    <t>Long Term Chartered *</t>
  </si>
  <si>
    <t>Short Term Chartered *</t>
  </si>
  <si>
    <t>Nootka Island</t>
  </si>
  <si>
    <t>Noble Island</t>
  </si>
  <si>
    <t>Ipswich Bay</t>
  </si>
  <si>
    <t>Nightingale Island</t>
  </si>
  <si>
    <t>North Island</t>
  </si>
  <si>
    <t>Gullholmen Island</t>
  </si>
  <si>
    <t>Irvine Bay</t>
  </si>
  <si>
    <t>Neptune Island</t>
  </si>
  <si>
    <t>Iona Island</t>
  </si>
  <si>
    <t>Skomer Island</t>
  </si>
  <si>
    <t>Fortune Island</t>
  </si>
  <si>
    <t>Capesize Owned Fleet</t>
  </si>
  <si>
    <t>Capesize - 1 Vessel</t>
  </si>
  <si>
    <t>Capesize</t>
  </si>
  <si>
    <t xml:space="preserve">Silhouette Island </t>
  </si>
  <si>
    <t>Badger Island</t>
  </si>
  <si>
    <t>Chatham Island</t>
  </si>
  <si>
    <t>Soko Island</t>
  </si>
  <si>
    <t>Palm Island</t>
  </si>
  <si>
    <t>Scrub Island</t>
  </si>
  <si>
    <t>Marawah Island</t>
  </si>
  <si>
    <t>Port Pirie</t>
  </si>
  <si>
    <t>Pitt Island</t>
  </si>
  <si>
    <t>Disko Island</t>
  </si>
  <si>
    <t>Turtle Island</t>
  </si>
  <si>
    <t>Discovery Bay</t>
  </si>
  <si>
    <t>Fleet list as at 31 March 2025</t>
  </si>
  <si>
    <t>* Average number of long-term, short-term (including index-linked) vessels as at 31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</si>
</sst>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3" formatCode="_(* #,##0.00_);_(* \(#,##0.00\);_(* &quot;-&quot;??_);_(@_)"/>
    <numFmt numFmtId="164" formatCode="_-* #,##0.00_-;\-* #,##0.00_-;_-* &quot;-&quot;??_-;_-@_-"/>
    <numFmt numFmtId="165" formatCode="#,##0.0"/>
    <numFmt numFmtId="166" formatCode="#,###.0"/>
    <numFmt numFmtId="167" formatCode="#,###"/>
    <numFmt numFmtId="168" formatCode="#,###.00;[Red]\(#,###.00\)"/>
    <numFmt numFmtId="169" formatCode="0.0"/>
    <numFmt numFmtId="170" formatCode="&quot;Handysize - &quot;0\ &quot;vessels&quot;"/>
    <numFmt numFmtId="171" formatCode="&quot;Supramax - &quot;0\ &quot;vessels&quot;"/>
    <numFmt numFmtId="172" formatCode="_(#,##0.00\);_(#,##0.00\);_(&quot;-&quot;_);_(@_)"/>
  </numFmts>
  <fonts count="20" x14ac:knownFonts="1"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sz val="8"/>
      <color theme="0" tint="-0.249977111117893"/>
      <name val="Arial"/>
      <family val="2"/>
    </font>
    <font>
      <b/>
      <sz val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b/>
      <sz val="10"/>
      <color indexed="9"/>
      <name val="Arial"/>
      <family val="2"/>
    </font>
    <font>
      <b/>
      <sz val="10"/>
      <color theme="1"/>
      <name val="Arial"/>
      <family val="2"/>
    </font>
    <font>
      <b/>
      <sz val="10"/>
      <color indexed="57"/>
      <name val="Arial"/>
      <family val="2"/>
    </font>
    <font>
      <b/>
      <sz val="10"/>
      <color rgb="FF005DAA"/>
      <name val="Arial"/>
      <family val="2"/>
    </font>
    <font>
      <sz val="10"/>
      <color rgb="FF005DAA"/>
      <name val="Arial"/>
      <family val="2"/>
    </font>
    <font>
      <sz val="8"/>
      <color rgb="FF005DAA"/>
      <name val="Arial"/>
      <family val="2"/>
    </font>
    <font>
      <b/>
      <sz val="8"/>
      <color rgb="FF005DAA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rgb="FF00BDF2"/>
      </bottom>
      <diagonal/>
    </border>
    <border>
      <left/>
      <right/>
      <top style="thin">
        <color rgb="FF00BDF2"/>
      </top>
      <bottom style="thin">
        <color rgb="FF00BDF2"/>
      </bottom>
      <diagonal/>
    </border>
  </borders>
  <cellStyleXfs count="73">
    <xf numFmtId="0" fontId="0" fillId="0" borderId="0"/>
    <xf numFmtId="0" fontId="2" fillId="0" borderId="0" applyNumberFormat="0" applyFill="0" applyBorder="0" applyAlignment="0" applyProtection="0"/>
    <xf numFmtId="0" fontId="2" fillId="0" borderId="0"/>
    <xf numFmtId="3" fontId="2" fillId="0" borderId="1">
      <alignment vertical="top" wrapText="1"/>
    </xf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8" fillId="3" borderId="1"/>
    <xf numFmtId="166" fontId="2" fillId="0" borderId="1">
      <alignment vertical="top" wrapText="1"/>
    </xf>
    <xf numFmtId="0" fontId="2" fillId="0" borderId="1">
      <alignment vertical="top" wrapText="1"/>
    </xf>
    <xf numFmtId="166" fontId="2" fillId="0" borderId="1">
      <alignment vertical="top" wrapText="1"/>
    </xf>
    <xf numFmtId="0" fontId="2" fillId="0" borderId="0"/>
    <xf numFmtId="0" fontId="9" fillId="0" borderId="0"/>
    <xf numFmtId="0" fontId="2" fillId="0" borderId="0">
      <alignment wrapText="1"/>
    </xf>
    <xf numFmtId="0" fontId="7" fillId="0" borderId="0"/>
    <xf numFmtId="9" fontId="2" fillId="0" borderId="0" applyFont="0" applyFill="0" applyBorder="0" applyAlignment="0" applyProtection="0"/>
    <xf numFmtId="165" fontId="2" fillId="0" borderId="1">
      <alignment vertical="top" wrapText="1"/>
    </xf>
    <xf numFmtId="166" fontId="2" fillId="0" borderId="1">
      <alignment vertical="top" wrapText="1"/>
    </xf>
    <xf numFmtId="166" fontId="2" fillId="0" borderId="1">
      <alignment vertical="top" wrapText="1"/>
    </xf>
    <xf numFmtId="166" fontId="2" fillId="0" borderId="1">
      <alignment vertical="top" wrapText="1"/>
    </xf>
    <xf numFmtId="166" fontId="2" fillId="0" borderId="1">
      <alignment vertical="top" wrapText="1"/>
    </xf>
    <xf numFmtId="0" fontId="2" fillId="0" borderId="0" applyNumberFormat="0" applyFill="0" applyBorder="0" applyAlignment="0" applyProtection="0"/>
    <xf numFmtId="167" fontId="2" fillId="0" borderId="1">
      <alignment vertical="top" wrapText="1"/>
    </xf>
    <xf numFmtId="167" fontId="2" fillId="0" borderId="1">
      <alignment vertical="top" wrapText="1"/>
    </xf>
    <xf numFmtId="167" fontId="2" fillId="0" borderId="1">
      <alignment vertical="top" wrapText="1"/>
    </xf>
    <xf numFmtId="168" fontId="2" fillId="0" borderId="1">
      <alignment vertical="top" wrapText="1"/>
    </xf>
    <xf numFmtId="0" fontId="10" fillId="0" borderId="0"/>
    <xf numFmtId="164" fontId="10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3" fontId="2" fillId="0" borderId="1">
      <alignment vertical="top" wrapText="1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6" fontId="2" fillId="0" borderId="1">
      <alignment vertical="top" wrapText="1"/>
    </xf>
    <xf numFmtId="0" fontId="2" fillId="0" borderId="1">
      <alignment vertical="top" wrapText="1"/>
    </xf>
    <xf numFmtId="166" fontId="2" fillId="0" borderId="1">
      <alignment vertical="top" wrapText="1"/>
    </xf>
    <xf numFmtId="0" fontId="2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>
      <alignment wrapText="1"/>
    </xf>
    <xf numFmtId="0" fontId="2" fillId="0" borderId="0"/>
    <xf numFmtId="0" fontId="7" fillId="0" borderId="0"/>
    <xf numFmtId="9" fontId="2" fillId="0" borderId="0" applyFont="0" applyFill="0" applyBorder="0" applyAlignment="0" applyProtection="0"/>
    <xf numFmtId="165" fontId="2" fillId="0" borderId="1">
      <alignment vertical="top" wrapText="1"/>
    </xf>
    <xf numFmtId="166" fontId="2" fillId="0" borderId="1">
      <alignment vertical="top" wrapText="1"/>
    </xf>
    <xf numFmtId="166" fontId="2" fillId="0" borderId="1">
      <alignment vertical="top" wrapText="1"/>
    </xf>
    <xf numFmtId="166" fontId="2" fillId="0" borderId="1">
      <alignment vertical="top" wrapText="1"/>
    </xf>
    <xf numFmtId="166" fontId="2" fillId="0" borderId="1">
      <alignment vertical="top" wrapText="1"/>
    </xf>
    <xf numFmtId="0" fontId="2" fillId="0" borderId="0" applyNumberFormat="0" applyFill="0" applyBorder="0" applyAlignment="0" applyProtection="0"/>
    <xf numFmtId="167" fontId="2" fillId="0" borderId="1">
      <alignment vertical="top" wrapText="1"/>
    </xf>
    <xf numFmtId="167" fontId="2" fillId="0" borderId="1">
      <alignment vertical="top" wrapText="1"/>
    </xf>
    <xf numFmtId="167" fontId="2" fillId="0" borderId="1">
      <alignment vertical="top" wrapText="1"/>
    </xf>
    <xf numFmtId="168" fontId="2" fillId="0" borderId="1">
      <alignment vertical="top" wrapText="1"/>
    </xf>
  </cellStyleXfs>
  <cellXfs count="63">
    <xf numFmtId="0" fontId="0" fillId="0" borderId="0" xfId="0"/>
    <xf numFmtId="3" fontId="4" fillId="2" borderId="0" xfId="0" applyNumberFormat="1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/>
    </xf>
    <xf numFmtId="3" fontId="3" fillId="2" borderId="0" xfId="0" applyNumberFormat="1" applyFont="1" applyFill="1" applyAlignment="1">
      <alignment horizontal="left" vertical="top"/>
    </xf>
    <xf numFmtId="0" fontId="4" fillId="2" borderId="0" xfId="0" applyFont="1" applyFill="1" applyAlignment="1">
      <alignment horizontal="left" vertical="top"/>
    </xf>
    <xf numFmtId="3" fontId="0" fillId="2" borderId="0" xfId="0" applyNumberFormat="1" applyFill="1" applyAlignment="1">
      <alignment horizontal="left" vertical="top"/>
    </xf>
    <xf numFmtId="0" fontId="0" fillId="4" borderId="0" xfId="0" applyFill="1"/>
    <xf numFmtId="0" fontId="12" fillId="4" borderId="0" xfId="0" applyFont="1" applyFill="1"/>
    <xf numFmtId="0" fontId="0" fillId="4" borderId="0" xfId="0" applyFill="1" applyAlignment="1">
      <alignment horizontal="center"/>
    </xf>
    <xf numFmtId="0" fontId="0" fillId="4" borderId="0" xfId="0" applyFill="1" applyAlignment="1">
      <alignment horizontal="left"/>
    </xf>
    <xf numFmtId="0" fontId="8" fillId="4" borderId="0" xfId="0" applyFont="1" applyFill="1"/>
    <xf numFmtId="3" fontId="8" fillId="4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left" vertical="top"/>
    </xf>
    <xf numFmtId="0" fontId="0" fillId="2" borderId="0" xfId="0" applyFill="1"/>
    <xf numFmtId="169" fontId="8" fillId="4" borderId="0" xfId="0" applyNumberFormat="1" applyFont="1" applyFill="1"/>
    <xf numFmtId="169" fontId="8" fillId="2" borderId="0" xfId="0" applyNumberFormat="1" applyFont="1" applyFill="1"/>
    <xf numFmtId="3" fontId="4" fillId="2" borderId="0" xfId="0" applyNumberFormat="1" applyFont="1" applyFill="1" applyAlignment="1">
      <alignment horizontal="right" vertical="top" wrapText="1"/>
    </xf>
    <xf numFmtId="0" fontId="4" fillId="2" borderId="0" xfId="0" applyFont="1" applyFill="1" applyAlignment="1">
      <alignment horizontal="right" vertical="top" wrapText="1"/>
    </xf>
    <xf numFmtId="3" fontId="3" fillId="2" borderId="0" xfId="0" applyNumberFormat="1" applyFont="1" applyFill="1" applyAlignment="1">
      <alignment horizontal="right" vertical="top"/>
    </xf>
    <xf numFmtId="0" fontId="3" fillId="2" borderId="0" xfId="0" applyFont="1" applyFill="1" applyAlignment="1">
      <alignment horizontal="right" vertical="top"/>
    </xf>
    <xf numFmtId="3" fontId="0" fillId="2" borderId="0" xfId="0" applyNumberFormat="1" applyFill="1" applyAlignment="1">
      <alignment horizontal="right" vertical="top"/>
    </xf>
    <xf numFmtId="0" fontId="0" fillId="2" borderId="0" xfId="0" applyFill="1" applyAlignment="1">
      <alignment horizontal="right" vertical="top"/>
    </xf>
    <xf numFmtId="3" fontId="4" fillId="2" borderId="0" xfId="0" applyNumberFormat="1" applyFont="1" applyFill="1" applyAlignment="1">
      <alignment horizontal="right" vertical="top"/>
    </xf>
    <xf numFmtId="169" fontId="8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horizontal="left" vertical="top"/>
    </xf>
    <xf numFmtId="1" fontId="2" fillId="0" borderId="0" xfId="0" applyNumberFormat="1" applyFont="1" applyAlignment="1">
      <alignment horizontal="center"/>
    </xf>
    <xf numFmtId="0" fontId="3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6" fillId="0" borderId="0" xfId="0" applyFont="1"/>
    <xf numFmtId="0" fontId="16" fillId="0" borderId="0" xfId="0" applyFont="1" applyAlignment="1">
      <alignment horizontal="center"/>
    </xf>
    <xf numFmtId="0" fontId="16" fillId="0" borderId="2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0" fillId="4" borderId="2" xfId="0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2" fillId="0" borderId="2" xfId="0" applyFont="1" applyBorder="1" applyAlignment="1">
      <alignment horizontal="center"/>
    </xf>
    <xf numFmtId="1" fontId="16" fillId="4" borderId="0" xfId="0" applyNumberFormat="1" applyFont="1" applyFill="1" applyAlignment="1">
      <alignment horizontal="center"/>
    </xf>
    <xf numFmtId="1" fontId="16" fillId="4" borderId="2" xfId="0" applyNumberFormat="1" applyFont="1" applyFill="1" applyBorder="1" applyAlignment="1">
      <alignment horizontal="center"/>
    </xf>
    <xf numFmtId="0" fontId="17" fillId="2" borderId="0" xfId="0" applyFont="1" applyFill="1" applyAlignment="1">
      <alignment horizontal="left" vertical="top"/>
    </xf>
    <xf numFmtId="0" fontId="16" fillId="2" borderId="0" xfId="0" applyFont="1" applyFill="1" applyAlignment="1">
      <alignment horizontal="left" vertical="top"/>
    </xf>
    <xf numFmtId="0" fontId="19" fillId="5" borderId="2" xfId="0" applyFont="1" applyFill="1" applyBorder="1" applyAlignment="1">
      <alignment horizontal="left" vertical="top"/>
    </xf>
    <xf numFmtId="3" fontId="19" fillId="5" borderId="2" xfId="0" applyNumberFormat="1" applyFont="1" applyFill="1" applyBorder="1" applyAlignment="1">
      <alignment horizontal="right" vertical="top"/>
    </xf>
    <xf numFmtId="0" fontId="19" fillId="5" borderId="2" xfId="0" applyFont="1" applyFill="1" applyBorder="1" applyAlignment="1">
      <alignment horizontal="right" vertical="top"/>
    </xf>
    <xf numFmtId="0" fontId="18" fillId="5" borderId="2" xfId="0" applyFont="1" applyFill="1" applyBorder="1" applyAlignment="1">
      <alignment horizontal="left" vertical="top"/>
    </xf>
    <xf numFmtId="0" fontId="14" fillId="4" borderId="3" xfId="0" applyFont="1" applyFill="1" applyBorder="1" applyAlignment="1">
      <alignment horizontal="left"/>
    </xf>
    <xf numFmtId="0" fontId="15" fillId="4" borderId="3" xfId="0" applyFont="1" applyFill="1" applyBorder="1" applyAlignment="1">
      <alignment horizontal="left"/>
    </xf>
    <xf numFmtId="0" fontId="8" fillId="0" borderId="3" xfId="0" applyFont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1" fontId="16" fillId="4" borderId="3" xfId="0" applyNumberFormat="1" applyFont="1" applyFill="1" applyBorder="1" applyAlignment="1">
      <alignment horizontal="center"/>
    </xf>
    <xf numFmtId="0" fontId="5" fillId="0" borderId="3" xfId="0" applyFont="1" applyBorder="1" applyAlignment="1">
      <alignment horizontal="left" vertical="top"/>
    </xf>
    <xf numFmtId="0" fontId="6" fillId="0" borderId="3" xfId="0" applyFont="1" applyBorder="1" applyAlignment="1">
      <alignment horizontal="left" vertical="top"/>
    </xf>
    <xf numFmtId="3" fontId="6" fillId="0" borderId="3" xfId="0" applyNumberFormat="1" applyFont="1" applyBorder="1" applyAlignment="1">
      <alignment horizontal="right" vertical="top"/>
    </xf>
    <xf numFmtId="0" fontId="5" fillId="0" borderId="3" xfId="0" applyFont="1" applyBorder="1" applyAlignment="1">
      <alignment horizontal="right" vertical="top"/>
    </xf>
    <xf numFmtId="171" fontId="3" fillId="2" borderId="0" xfId="0" applyNumberFormat="1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  <xf numFmtId="0" fontId="16" fillId="0" borderId="0" xfId="0" applyFont="1" applyAlignment="1">
      <alignment horizontal="center" wrapText="1"/>
    </xf>
    <xf numFmtId="0" fontId="16" fillId="0" borderId="2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172" fontId="2" fillId="0" borderId="0" xfId="0" applyNumberFormat="1" applyFont="1" applyAlignment="1">
      <alignment horizontal="center"/>
    </xf>
    <xf numFmtId="172" fontId="2" fillId="0" borderId="2" xfId="0" applyNumberFormat="1" applyFont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170" fontId="3" fillId="2" borderId="0" xfId="0" applyNumberFormat="1" applyFont="1" applyFill="1" applyAlignment="1">
      <alignment horizontal="left" vertical="top"/>
    </xf>
  </cellXfs>
  <cellStyles count="73">
    <cellStyle name="31 Dec 2005" xfId="3" xr:uid="{00000000-0005-0000-0000-000000000000}"/>
    <cellStyle name="31 Dec 2005 2" xfId="44" xr:uid="{00000000-0005-0000-0000-000001000000}"/>
    <cellStyle name="Comma 2" xfId="5" xr:uid="{00000000-0005-0000-0000-000002000000}"/>
    <cellStyle name="Comma 2 2" xfId="45" xr:uid="{00000000-0005-0000-0000-000003000000}"/>
    <cellStyle name="Comma 2 3" xfId="46" xr:uid="{00000000-0005-0000-0000-000004000000}"/>
    <cellStyle name="Comma 2 4" xfId="47" xr:uid="{00000000-0005-0000-0000-000005000000}"/>
    <cellStyle name="Comma 3" xfId="6" xr:uid="{00000000-0005-0000-0000-000006000000}"/>
    <cellStyle name="Comma 3 2" xfId="7" xr:uid="{00000000-0005-0000-0000-000007000000}"/>
    <cellStyle name="Comma 3 3" xfId="48" xr:uid="{00000000-0005-0000-0000-000008000000}"/>
    <cellStyle name="Comma 3 4" xfId="49" xr:uid="{00000000-0005-0000-0000-000009000000}"/>
    <cellStyle name="Comma 4" xfId="8" xr:uid="{00000000-0005-0000-0000-00000A000000}"/>
    <cellStyle name="Comma 4 2" xfId="9" xr:uid="{00000000-0005-0000-0000-00000B000000}"/>
    <cellStyle name="Comma 4 3" xfId="36" xr:uid="{00000000-0005-0000-0000-00000C000000}"/>
    <cellStyle name="Comma 4 4" xfId="37" xr:uid="{00000000-0005-0000-0000-00000D000000}"/>
    <cellStyle name="Comma 4 4 2" xfId="38" xr:uid="{00000000-0005-0000-0000-00000E000000}"/>
    <cellStyle name="Comma 4 5" xfId="50" xr:uid="{00000000-0005-0000-0000-00000F000000}"/>
    <cellStyle name="Comma 5" xfId="10" xr:uid="{00000000-0005-0000-0000-000010000000}"/>
    <cellStyle name="Comma 5 2" xfId="39" xr:uid="{00000000-0005-0000-0000-000011000000}"/>
    <cellStyle name="Comma 6" xfId="4" xr:uid="{00000000-0005-0000-0000-000012000000}"/>
    <cellStyle name="Comma 6 2" xfId="41" xr:uid="{00000000-0005-0000-0000-000013000000}"/>
    <cellStyle name="Comma 6 3" xfId="40" xr:uid="{00000000-0005-0000-0000-000014000000}"/>
    <cellStyle name="Comma 7" xfId="31" xr:uid="{00000000-0005-0000-0000-000015000000}"/>
    <cellStyle name="Comma 7 2" xfId="33" xr:uid="{00000000-0005-0000-0000-000016000000}"/>
    <cellStyle name="Comma 7 3" xfId="51" xr:uid="{00000000-0005-0000-0000-000017000000}"/>
    <cellStyle name="Comma 8" xfId="35" xr:uid="{00000000-0005-0000-0000-000018000000}"/>
    <cellStyle name="Comma 8 2" xfId="52" xr:uid="{00000000-0005-0000-0000-000019000000}"/>
    <cellStyle name="HeaderStyle" xfId="11" xr:uid="{00000000-0005-0000-0000-00001A000000}"/>
    <cellStyle name="IndexWeight" xfId="12" xr:uid="{00000000-0005-0000-0000-00001B000000}"/>
    <cellStyle name="IndexWeight 2" xfId="53" xr:uid="{00000000-0005-0000-0000-00001C000000}"/>
    <cellStyle name="Institution" xfId="13" xr:uid="{00000000-0005-0000-0000-00001D000000}"/>
    <cellStyle name="Institution 2" xfId="54" xr:uid="{00000000-0005-0000-0000-00001E000000}"/>
    <cellStyle name="MarketWeight" xfId="14" xr:uid="{00000000-0005-0000-0000-00001F000000}"/>
    <cellStyle name="MarketWeight 2" xfId="55" xr:uid="{00000000-0005-0000-0000-000020000000}"/>
    <cellStyle name="Normal" xfId="0" builtinId="0"/>
    <cellStyle name="Normal 2" xfId="15" xr:uid="{00000000-0005-0000-0000-000022000000}"/>
    <cellStyle name="Normal 2 2" xfId="42" xr:uid="{00000000-0005-0000-0000-000023000000}"/>
    <cellStyle name="Normal 3" xfId="1" xr:uid="{00000000-0005-0000-0000-000024000000}"/>
    <cellStyle name="Normal 3 2" xfId="56" xr:uid="{00000000-0005-0000-0000-000025000000}"/>
    <cellStyle name="Normal 3 3" xfId="57" xr:uid="{00000000-0005-0000-0000-000026000000}"/>
    <cellStyle name="Normal 4" xfId="16" xr:uid="{00000000-0005-0000-0000-000027000000}"/>
    <cellStyle name="Normal 5" xfId="17" xr:uid="{00000000-0005-0000-0000-000028000000}"/>
    <cellStyle name="Normal 5 2" xfId="58" xr:uid="{00000000-0005-0000-0000-000029000000}"/>
    <cellStyle name="Normal 5 3" xfId="59" xr:uid="{00000000-0005-0000-0000-00002A000000}"/>
    <cellStyle name="Normal 5 4" xfId="60" xr:uid="{00000000-0005-0000-0000-00002B000000}"/>
    <cellStyle name="Normal 6" xfId="18" xr:uid="{00000000-0005-0000-0000-00002C000000}"/>
    <cellStyle name="Normal 6 2" xfId="43" xr:uid="{00000000-0005-0000-0000-00002D000000}"/>
    <cellStyle name="Normal 6 3" xfId="61" xr:uid="{00000000-0005-0000-0000-00002E000000}"/>
    <cellStyle name="Normal 7" xfId="2" xr:uid="{00000000-0005-0000-0000-00002F000000}"/>
    <cellStyle name="Normal 8" xfId="30" xr:uid="{00000000-0005-0000-0000-000030000000}"/>
    <cellStyle name="Normal 8 2" xfId="32" xr:uid="{00000000-0005-0000-0000-000031000000}"/>
    <cellStyle name="Normal 9" xfId="34" xr:uid="{00000000-0005-0000-0000-000032000000}"/>
    <cellStyle name="Percent 2" xfId="19" xr:uid="{00000000-0005-0000-0000-000033000000}"/>
    <cellStyle name="Percent 2 2" xfId="62" xr:uid="{00000000-0005-0000-0000-000034000000}"/>
    <cellStyle name="PercentofIsc" xfId="20" xr:uid="{00000000-0005-0000-0000-000035000000}"/>
    <cellStyle name="PercentofIsc 2" xfId="63" xr:uid="{00000000-0005-0000-0000-000036000000}"/>
    <cellStyle name="RelativeWeightVsIndex" xfId="21" xr:uid="{00000000-0005-0000-0000-000037000000}"/>
    <cellStyle name="RelativeWeightVsIndex 2" xfId="64" xr:uid="{00000000-0005-0000-0000-000038000000}"/>
    <cellStyle name="RelativeWeightVsMarket" xfId="22" xr:uid="{00000000-0005-0000-0000-000039000000}"/>
    <cellStyle name="RelativeWeightVsMarket 2" xfId="65" xr:uid="{00000000-0005-0000-0000-00003A000000}"/>
    <cellStyle name="RelativeWeightVsSector" xfId="23" xr:uid="{00000000-0005-0000-0000-00003B000000}"/>
    <cellStyle name="RelativeWeightVsSector 2" xfId="66" xr:uid="{00000000-0005-0000-0000-00003C000000}"/>
    <cellStyle name="SectorWeight" xfId="24" xr:uid="{00000000-0005-0000-0000-00003D000000}"/>
    <cellStyle name="SectorWeight 2" xfId="67" xr:uid="{00000000-0005-0000-0000-00003E000000}"/>
    <cellStyle name="Style 1" xfId="25" xr:uid="{00000000-0005-0000-0000-00003F000000}"/>
    <cellStyle name="Style 1 2" xfId="68" xr:uid="{00000000-0005-0000-0000-000040000000}"/>
    <cellStyle name="TargetHoldingIndex" xfId="26" xr:uid="{00000000-0005-0000-0000-000041000000}"/>
    <cellStyle name="TargetHoldingIndex 2" xfId="69" xr:uid="{00000000-0005-0000-0000-000042000000}"/>
    <cellStyle name="TargetHoldingMarket" xfId="27" xr:uid="{00000000-0005-0000-0000-000043000000}"/>
    <cellStyle name="TargetHoldingMarket 2" xfId="70" xr:uid="{00000000-0005-0000-0000-000044000000}"/>
    <cellStyle name="TargetHoldingSector" xfId="28" xr:uid="{00000000-0005-0000-0000-000045000000}"/>
    <cellStyle name="TargetHoldingSector 2" xfId="71" xr:uid="{00000000-0005-0000-0000-000046000000}"/>
    <cellStyle name="TotalPurchasingPower" xfId="29" xr:uid="{00000000-0005-0000-0000-000047000000}"/>
    <cellStyle name="TotalPurchasingPower 2" xfId="72" xr:uid="{00000000-0005-0000-0000-000048000000}"/>
  </cellStyles>
  <dxfs count="0"/>
  <tableStyles count="0" defaultTableStyle="TableStyleMedium2" defaultPivotStyle="PivotStyleLight16"/>
  <colors>
    <mruColors>
      <color rgb="FF00BDF2"/>
      <color rgb="FF005DA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654050</xdr:colOff>
      <xdr:row>4</xdr:row>
      <xdr:rowOff>44562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294" b="16470"/>
        <a:stretch/>
      </xdr:blipFill>
      <xdr:spPr>
        <a:xfrm>
          <a:off x="0" y="0"/>
          <a:ext cx="1019175" cy="69543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5:K99"/>
  <sheetViews>
    <sheetView showGridLines="0" tabSelected="1" zoomScaleNormal="100" zoomScaleSheetLayoutView="90" workbookViewId="0">
      <selection activeCell="Q30" sqref="Q30"/>
    </sheetView>
  </sheetViews>
  <sheetFormatPr defaultColWidth="9.140625" defaultRowHeight="12.75" x14ac:dyDescent="0.2"/>
  <cols>
    <col min="1" max="1" width="5.42578125" style="3" customWidth="1"/>
    <col min="2" max="2" width="18.85546875" style="3" customWidth="1"/>
    <col min="3" max="3" width="14.140625" style="6" customWidth="1"/>
    <col min="4" max="4" width="10.28515625" style="3" customWidth="1"/>
    <col min="5" max="5" width="7.7109375" style="3" customWidth="1"/>
    <col min="6" max="6" width="2" style="3" customWidth="1"/>
    <col min="7" max="7" width="5.42578125" style="3" customWidth="1"/>
    <col min="8" max="8" width="19" style="3" customWidth="1"/>
    <col min="9" max="9" width="10.140625" style="6" customWidth="1"/>
    <col min="10" max="10" width="10.28515625" style="3" customWidth="1"/>
    <col min="11" max="16384" width="9.140625" style="3"/>
  </cols>
  <sheetData>
    <row r="5" spans="1:11" ht="4.5" customHeight="1" x14ac:dyDescent="0.2"/>
    <row r="6" spans="1:11" x14ac:dyDescent="0.2">
      <c r="A6" s="7"/>
      <c r="B6" s="8"/>
      <c r="C6" s="7"/>
      <c r="D6" s="9"/>
      <c r="E6" s="14"/>
      <c r="F6" s="14"/>
      <c r="G6" s="14"/>
      <c r="H6" s="7"/>
      <c r="I6" s="10"/>
      <c r="J6" s="10"/>
    </row>
    <row r="7" spans="1:11" x14ac:dyDescent="0.2">
      <c r="A7" s="11" t="s">
        <v>92</v>
      </c>
      <c r="B7" s="11"/>
      <c r="C7" s="12"/>
      <c r="D7" s="15"/>
      <c r="E7" s="16"/>
      <c r="F7" s="16"/>
      <c r="G7" s="14"/>
      <c r="H7" s="24" t="s">
        <v>125</v>
      </c>
      <c r="I7" s="7"/>
      <c r="J7" s="9"/>
    </row>
    <row r="8" spans="1:11" ht="12.75" customHeight="1" x14ac:dyDescent="0.2">
      <c r="A8" s="29"/>
      <c r="B8" s="29"/>
      <c r="C8" s="30"/>
      <c r="D8" s="30"/>
      <c r="E8" s="56" t="s">
        <v>112</v>
      </c>
      <c r="F8" s="56"/>
      <c r="G8" s="31"/>
      <c r="H8" s="31"/>
    </row>
    <row r="9" spans="1:11" x14ac:dyDescent="0.2">
      <c r="A9" s="33"/>
      <c r="B9" s="33"/>
      <c r="C9" s="32" t="s">
        <v>65</v>
      </c>
      <c r="D9" s="32" t="s">
        <v>67</v>
      </c>
      <c r="E9" s="57"/>
      <c r="F9" s="57"/>
      <c r="G9" s="32"/>
      <c r="H9" s="32" t="s">
        <v>93</v>
      </c>
    </row>
    <row r="10" spans="1:11" x14ac:dyDescent="0.2">
      <c r="A10" s="10" t="s">
        <v>94</v>
      </c>
      <c r="B10" s="10"/>
      <c r="C10" s="26">
        <f>A16</f>
        <v>57</v>
      </c>
      <c r="D10" s="26">
        <f>G16</f>
        <v>51</v>
      </c>
      <c r="E10" s="58">
        <v>1</v>
      </c>
      <c r="F10" s="58"/>
      <c r="G10" s="9"/>
      <c r="H10" s="37">
        <f>SUM(C10:F10)</f>
        <v>109</v>
      </c>
    </row>
    <row r="11" spans="1:11" x14ac:dyDescent="0.2">
      <c r="A11" s="10" t="s">
        <v>97</v>
      </c>
      <c r="B11" s="10"/>
      <c r="C11" s="28">
        <v>12</v>
      </c>
      <c r="D11" s="28">
        <v>3</v>
      </c>
      <c r="E11" s="59">
        <v>0</v>
      </c>
      <c r="F11" s="59"/>
      <c r="G11" s="9"/>
      <c r="H11" s="37">
        <f>SUM(C11:F11)</f>
        <v>15</v>
      </c>
    </row>
    <row r="12" spans="1:11" x14ac:dyDescent="0.2">
      <c r="A12" s="35" t="s">
        <v>98</v>
      </c>
      <c r="B12" s="35"/>
      <c r="C12" s="36">
        <v>52</v>
      </c>
      <c r="D12" s="36">
        <v>86</v>
      </c>
      <c r="E12" s="60">
        <v>0</v>
      </c>
      <c r="F12" s="60"/>
      <c r="G12" s="34"/>
      <c r="H12" s="38">
        <f>SUM(C12:F12)</f>
        <v>138</v>
      </c>
      <c r="I12" s="3"/>
    </row>
    <row r="13" spans="1:11" x14ac:dyDescent="0.2">
      <c r="A13" s="45" t="s">
        <v>33</v>
      </c>
      <c r="B13" s="46"/>
      <c r="C13" s="47">
        <f>SUM(C10:C12)</f>
        <v>121</v>
      </c>
      <c r="D13" s="47">
        <f>SUM(D10:D12)</f>
        <v>140</v>
      </c>
      <c r="E13" s="61">
        <f>SUM(E10:E12)</f>
        <v>1</v>
      </c>
      <c r="F13" s="61"/>
      <c r="G13" s="48"/>
      <c r="H13" s="49">
        <f>SUM(H10:H12)</f>
        <v>262</v>
      </c>
      <c r="I13" s="3"/>
    </row>
    <row r="14" spans="1:11" x14ac:dyDescent="0.2">
      <c r="A14" s="13"/>
      <c r="B14" s="13"/>
      <c r="C14" s="13"/>
      <c r="D14" s="13"/>
      <c r="E14" s="13"/>
      <c r="F14" s="13"/>
      <c r="G14" s="13"/>
      <c r="H14" s="13"/>
      <c r="I14" s="13"/>
      <c r="J14" s="13"/>
    </row>
    <row r="15" spans="1:11" x14ac:dyDescent="0.2">
      <c r="A15" s="40" t="s">
        <v>95</v>
      </c>
      <c r="B15" s="39"/>
      <c r="G15" s="40" t="s">
        <v>96</v>
      </c>
      <c r="H15" s="25"/>
      <c r="I15" s="4"/>
      <c r="J15" s="25"/>
    </row>
    <row r="16" spans="1:11" x14ac:dyDescent="0.2">
      <c r="A16" s="62">
        <f>COUNT(A18:A74)</f>
        <v>57</v>
      </c>
      <c r="B16" s="62"/>
      <c r="C16" s="62"/>
      <c r="D16" s="62"/>
      <c r="E16" s="62"/>
      <c r="F16" s="25"/>
      <c r="G16" s="54">
        <f>COUNT(G18:G69)</f>
        <v>51</v>
      </c>
      <c r="H16" s="54"/>
      <c r="I16" s="54"/>
      <c r="J16" s="54"/>
      <c r="K16" s="54"/>
    </row>
    <row r="17" spans="1:10" ht="13.15" customHeight="1" x14ac:dyDescent="0.2">
      <c r="A17" s="44"/>
      <c r="B17" s="41" t="s">
        <v>0</v>
      </c>
      <c r="C17" s="42" t="s">
        <v>1</v>
      </c>
      <c r="D17" s="43" t="s">
        <v>2</v>
      </c>
      <c r="E17" s="25"/>
      <c r="F17" s="25"/>
      <c r="G17" s="44"/>
      <c r="H17" s="41" t="s">
        <v>0</v>
      </c>
      <c r="I17" s="42" t="s">
        <v>1</v>
      </c>
      <c r="J17" s="43" t="s">
        <v>2</v>
      </c>
    </row>
    <row r="18" spans="1:10" ht="13.15" customHeight="1" x14ac:dyDescent="0.2">
      <c r="A18" s="25">
        <v>1</v>
      </c>
      <c r="B18" s="2" t="s">
        <v>104</v>
      </c>
      <c r="C18" s="17">
        <v>38309</v>
      </c>
      <c r="D18" s="18">
        <v>2011</v>
      </c>
      <c r="E18" s="25"/>
      <c r="F18" s="25"/>
      <c r="G18" s="25">
        <v>1</v>
      </c>
      <c r="H18" s="1" t="s">
        <v>73</v>
      </c>
      <c r="I18" s="17">
        <v>63907</v>
      </c>
      <c r="J18" s="18">
        <v>2018</v>
      </c>
    </row>
    <row r="19" spans="1:10" ht="13.15" customHeight="1" x14ac:dyDescent="0.2">
      <c r="A19" s="25">
        <v>2</v>
      </c>
      <c r="B19" s="2" t="s">
        <v>106</v>
      </c>
      <c r="C19" s="17">
        <v>38191</v>
      </c>
      <c r="D19" s="18">
        <v>2012</v>
      </c>
      <c r="E19" s="25"/>
      <c r="F19" s="25"/>
      <c r="G19" s="25">
        <v>2</v>
      </c>
      <c r="H19" s="1" t="s">
        <v>79</v>
      </c>
      <c r="I19" s="17">
        <v>63878</v>
      </c>
      <c r="J19" s="18">
        <v>2018</v>
      </c>
    </row>
    <row r="20" spans="1:10" ht="13.15" customHeight="1" x14ac:dyDescent="0.2">
      <c r="A20" s="25">
        <v>3</v>
      </c>
      <c r="B20" s="2" t="s">
        <v>101</v>
      </c>
      <c r="C20" s="17">
        <v>38190</v>
      </c>
      <c r="D20" s="18">
        <v>2014</v>
      </c>
      <c r="E20" s="25"/>
      <c r="F20" s="25"/>
      <c r="G20" s="25">
        <v>3</v>
      </c>
      <c r="H20" s="1" t="s">
        <v>123</v>
      </c>
      <c r="I20" s="17">
        <v>63562</v>
      </c>
      <c r="J20" s="18">
        <v>2018</v>
      </c>
    </row>
    <row r="21" spans="1:10" x14ac:dyDescent="0.2">
      <c r="A21" s="25">
        <v>4</v>
      </c>
      <c r="B21" s="2" t="s">
        <v>107</v>
      </c>
      <c r="C21" s="17">
        <v>38180</v>
      </c>
      <c r="D21" s="18">
        <v>2013</v>
      </c>
      <c r="E21" s="25"/>
      <c r="F21" s="25"/>
      <c r="G21" s="25">
        <v>4</v>
      </c>
      <c r="H21" s="1" t="s">
        <v>115</v>
      </c>
      <c r="I21" s="17">
        <v>61671</v>
      </c>
      <c r="J21" s="18">
        <v>2012</v>
      </c>
    </row>
    <row r="22" spans="1:10" x14ac:dyDescent="0.2">
      <c r="A22" s="25">
        <v>5</v>
      </c>
      <c r="B22" s="2" t="s">
        <v>105</v>
      </c>
      <c r="C22" s="17">
        <v>37920</v>
      </c>
      <c r="D22" s="18">
        <v>2014</v>
      </c>
      <c r="E22" s="25"/>
      <c r="F22" s="25"/>
      <c r="G22" s="25">
        <v>5</v>
      </c>
      <c r="H22" s="2" t="s">
        <v>99</v>
      </c>
      <c r="I22" s="17">
        <v>61593</v>
      </c>
      <c r="J22" s="18">
        <v>2015</v>
      </c>
    </row>
    <row r="23" spans="1:10" x14ac:dyDescent="0.2">
      <c r="A23" s="25">
        <v>6</v>
      </c>
      <c r="B23" s="2" t="s">
        <v>120</v>
      </c>
      <c r="C23" s="17">
        <v>37918</v>
      </c>
      <c r="D23" s="18">
        <v>2016</v>
      </c>
      <c r="E23" s="25"/>
      <c r="F23" s="25"/>
      <c r="G23" s="25">
        <v>6</v>
      </c>
      <c r="H23" s="2" t="s">
        <v>102</v>
      </c>
      <c r="I23" s="17">
        <v>61587</v>
      </c>
      <c r="J23" s="18">
        <v>2015</v>
      </c>
    </row>
    <row r="24" spans="1:10" x14ac:dyDescent="0.2">
      <c r="A24" s="25">
        <v>7</v>
      </c>
      <c r="B24" s="2" t="s">
        <v>78</v>
      </c>
      <c r="C24" s="17">
        <v>37657</v>
      </c>
      <c r="D24" s="18">
        <v>2019</v>
      </c>
      <c r="E24" s="25"/>
      <c r="F24" s="25"/>
      <c r="G24" s="25">
        <v>7</v>
      </c>
      <c r="H24" s="2" t="s">
        <v>108</v>
      </c>
      <c r="I24" s="17">
        <v>61510</v>
      </c>
      <c r="J24" s="18">
        <v>2010</v>
      </c>
    </row>
    <row r="25" spans="1:10" x14ac:dyDescent="0.2">
      <c r="A25" s="25">
        <v>8</v>
      </c>
      <c r="B25" s="2" t="s">
        <v>5</v>
      </c>
      <c r="C25" s="17">
        <v>37633</v>
      </c>
      <c r="D25" s="18">
        <v>2013</v>
      </c>
      <c r="E25" s="25"/>
      <c r="F25" s="25"/>
      <c r="G25" s="25">
        <v>8</v>
      </c>
      <c r="H25" s="2" t="s">
        <v>116</v>
      </c>
      <c r="I25" s="17">
        <v>61498</v>
      </c>
      <c r="J25" s="18">
        <v>2012</v>
      </c>
    </row>
    <row r="26" spans="1:10" x14ac:dyDescent="0.2">
      <c r="A26" s="25">
        <v>9</v>
      </c>
      <c r="B26" s="2" t="s">
        <v>6</v>
      </c>
      <c r="C26" s="17">
        <v>37633</v>
      </c>
      <c r="D26" s="18">
        <v>2013</v>
      </c>
      <c r="E26" s="25"/>
      <c r="F26" s="25"/>
      <c r="G26" s="25">
        <v>9</v>
      </c>
      <c r="H26" s="2" t="s">
        <v>109</v>
      </c>
      <c r="I26" s="17">
        <v>61484</v>
      </c>
      <c r="J26" s="18">
        <v>2010</v>
      </c>
    </row>
    <row r="27" spans="1:10" x14ac:dyDescent="0.2">
      <c r="A27" s="25">
        <v>10</v>
      </c>
      <c r="B27" s="2" t="s">
        <v>9</v>
      </c>
      <c r="C27" s="17">
        <v>37633</v>
      </c>
      <c r="D27" s="18">
        <v>2013</v>
      </c>
      <c r="E27" s="25"/>
      <c r="F27" s="25"/>
      <c r="G27" s="25">
        <v>10</v>
      </c>
      <c r="H27" s="2" t="s">
        <v>117</v>
      </c>
      <c r="I27" s="17">
        <v>61470</v>
      </c>
      <c r="J27" s="18">
        <v>2012</v>
      </c>
    </row>
    <row r="28" spans="1:10" x14ac:dyDescent="0.2">
      <c r="A28" s="25">
        <v>11</v>
      </c>
      <c r="B28" s="2" t="s">
        <v>7</v>
      </c>
      <c r="C28" s="17">
        <v>37633</v>
      </c>
      <c r="D28" s="18">
        <v>2013</v>
      </c>
      <c r="E28" s="25"/>
      <c r="F28" s="25"/>
      <c r="G28" s="25">
        <v>11</v>
      </c>
      <c r="H28" s="2" t="s">
        <v>86</v>
      </c>
      <c r="I28" s="17">
        <v>61453</v>
      </c>
      <c r="J28" s="18">
        <v>2012</v>
      </c>
    </row>
    <row r="29" spans="1:10" x14ac:dyDescent="0.2">
      <c r="A29" s="25">
        <v>12</v>
      </c>
      <c r="B29" s="2" t="s">
        <v>4</v>
      </c>
      <c r="C29" s="17">
        <v>37633</v>
      </c>
      <c r="D29" s="18">
        <v>2013</v>
      </c>
      <c r="E29" s="25"/>
      <c r="F29" s="25"/>
      <c r="G29" s="25">
        <v>12</v>
      </c>
      <c r="H29" s="2" t="s">
        <v>87</v>
      </c>
      <c r="I29" s="17">
        <v>61442</v>
      </c>
      <c r="J29" s="18">
        <v>2012</v>
      </c>
    </row>
    <row r="30" spans="1:10" x14ac:dyDescent="0.2">
      <c r="A30" s="25">
        <v>13</v>
      </c>
      <c r="B30" s="2" t="s">
        <v>8</v>
      </c>
      <c r="C30" s="17">
        <v>37629</v>
      </c>
      <c r="D30" s="18">
        <v>2013</v>
      </c>
      <c r="E30" s="25"/>
      <c r="F30" s="25"/>
      <c r="G30" s="25">
        <v>13</v>
      </c>
      <c r="H30" s="2" t="s">
        <v>113</v>
      </c>
      <c r="I30" s="17">
        <v>61412</v>
      </c>
      <c r="J30" s="18">
        <v>2011</v>
      </c>
    </row>
    <row r="31" spans="1:10" x14ac:dyDescent="0.2">
      <c r="A31" s="25">
        <v>14</v>
      </c>
      <c r="B31" s="2" t="s">
        <v>51</v>
      </c>
      <c r="C31" s="17">
        <v>37613</v>
      </c>
      <c r="D31" s="18">
        <v>2016</v>
      </c>
      <c r="E31" s="25"/>
      <c r="F31" s="25"/>
      <c r="G31" s="25">
        <v>14</v>
      </c>
      <c r="H31" s="2" t="s">
        <v>121</v>
      </c>
      <c r="I31" s="17">
        <v>61395</v>
      </c>
      <c r="J31" s="18">
        <v>2012</v>
      </c>
    </row>
    <row r="32" spans="1:10" x14ac:dyDescent="0.2">
      <c r="A32" s="25">
        <v>15</v>
      </c>
      <c r="B32" s="2" t="s">
        <v>53</v>
      </c>
      <c r="C32" s="17">
        <v>37599</v>
      </c>
      <c r="D32" s="18">
        <v>2017</v>
      </c>
      <c r="E32" s="25"/>
      <c r="F32" s="25"/>
      <c r="G32" s="25">
        <v>15</v>
      </c>
      <c r="H32" s="2" t="s">
        <v>89</v>
      </c>
      <c r="I32" s="17">
        <v>61322</v>
      </c>
      <c r="J32" s="18">
        <v>2010</v>
      </c>
    </row>
    <row r="33" spans="1:10" x14ac:dyDescent="0.2">
      <c r="A33" s="25">
        <v>16</v>
      </c>
      <c r="B33" s="2" t="s">
        <v>54</v>
      </c>
      <c r="C33" s="17">
        <v>37581</v>
      </c>
      <c r="D33" s="18">
        <v>2017</v>
      </c>
      <c r="E33" s="25"/>
      <c r="F33" s="25"/>
      <c r="G33" s="25">
        <v>16</v>
      </c>
      <c r="H33" s="2" t="s">
        <v>88</v>
      </c>
      <c r="I33" s="17">
        <v>61322</v>
      </c>
      <c r="J33" s="18">
        <v>2011</v>
      </c>
    </row>
    <row r="34" spans="1:10" x14ac:dyDescent="0.2">
      <c r="A34" s="25">
        <v>17</v>
      </c>
      <c r="B34" s="2" t="s">
        <v>52</v>
      </c>
      <c r="C34" s="17">
        <v>37574</v>
      </c>
      <c r="D34" s="18">
        <v>2016</v>
      </c>
      <c r="E34" s="25"/>
      <c r="F34" s="25"/>
      <c r="G34" s="25">
        <v>17</v>
      </c>
      <c r="H34" s="2" t="s">
        <v>74</v>
      </c>
      <c r="I34" s="17">
        <v>61193</v>
      </c>
      <c r="J34" s="18">
        <v>2016</v>
      </c>
    </row>
    <row r="35" spans="1:10" x14ac:dyDescent="0.2">
      <c r="A35" s="25">
        <v>18</v>
      </c>
      <c r="B35" s="2" t="s">
        <v>56</v>
      </c>
      <c r="C35" s="17">
        <v>37528</v>
      </c>
      <c r="D35" s="18">
        <v>2017</v>
      </c>
      <c r="E35" s="25"/>
      <c r="F35" s="25"/>
      <c r="G35" s="25">
        <v>18</v>
      </c>
      <c r="H35" s="2" t="s">
        <v>118</v>
      </c>
      <c r="I35" s="17">
        <v>61181</v>
      </c>
      <c r="J35" s="18">
        <v>2016</v>
      </c>
    </row>
    <row r="36" spans="1:10" x14ac:dyDescent="0.2">
      <c r="A36" s="25">
        <v>19</v>
      </c>
      <c r="B36" s="2" t="s">
        <v>55</v>
      </c>
      <c r="C36" s="17">
        <v>37516</v>
      </c>
      <c r="D36" s="18">
        <v>2016</v>
      </c>
      <c r="E36" s="25"/>
      <c r="F36" s="25"/>
      <c r="G36" s="25">
        <v>19</v>
      </c>
      <c r="H36" s="2" t="s">
        <v>100</v>
      </c>
      <c r="I36" s="17">
        <v>61115</v>
      </c>
      <c r="J36" s="18">
        <v>2015</v>
      </c>
    </row>
    <row r="37" spans="1:10" x14ac:dyDescent="0.2">
      <c r="A37" s="25">
        <v>20</v>
      </c>
      <c r="B37" s="2" t="s">
        <v>48</v>
      </c>
      <c r="C37" s="17">
        <v>37507</v>
      </c>
      <c r="D37" s="18">
        <v>2015</v>
      </c>
      <c r="E37" s="25"/>
      <c r="F37" s="25"/>
      <c r="G37" s="25">
        <v>20</v>
      </c>
      <c r="H37" s="2" t="s">
        <v>103</v>
      </c>
      <c r="I37" s="17">
        <v>61105</v>
      </c>
      <c r="J37" s="18">
        <v>2015</v>
      </c>
    </row>
    <row r="38" spans="1:10" x14ac:dyDescent="0.2">
      <c r="A38" s="25">
        <v>21</v>
      </c>
      <c r="B38" s="2" t="s">
        <v>81</v>
      </c>
      <c r="C38" s="17">
        <v>37503</v>
      </c>
      <c r="D38" s="18">
        <v>2015</v>
      </c>
      <c r="E38" s="25"/>
      <c r="F38" s="25"/>
      <c r="G38" s="25">
        <v>21</v>
      </c>
      <c r="H38" s="2" t="s">
        <v>119</v>
      </c>
      <c r="I38" s="17">
        <v>60280</v>
      </c>
      <c r="J38" s="18">
        <v>2015</v>
      </c>
    </row>
    <row r="39" spans="1:10" x14ac:dyDescent="0.2">
      <c r="A39" s="25">
        <v>22</v>
      </c>
      <c r="B39" s="2" t="s">
        <v>71</v>
      </c>
      <c r="C39" s="17">
        <v>37503</v>
      </c>
      <c r="D39" s="18">
        <v>2014</v>
      </c>
      <c r="E39" s="25"/>
      <c r="F39" s="25"/>
      <c r="G39" s="25">
        <v>22</v>
      </c>
      <c r="H39" s="2" t="s">
        <v>70</v>
      </c>
      <c r="I39" s="17">
        <v>58632</v>
      </c>
      <c r="J39" s="18">
        <v>2009</v>
      </c>
    </row>
    <row r="40" spans="1:10" x14ac:dyDescent="0.2">
      <c r="A40" s="25">
        <v>23</v>
      </c>
      <c r="B40" s="2" t="s">
        <v>57</v>
      </c>
      <c r="C40" s="17">
        <v>37501</v>
      </c>
      <c r="D40" s="18">
        <v>2017</v>
      </c>
      <c r="E40" s="25"/>
      <c r="F40" s="25"/>
      <c r="G40" s="25">
        <v>23</v>
      </c>
      <c r="H40" s="2" t="s">
        <v>124</v>
      </c>
      <c r="I40" s="17">
        <v>58112</v>
      </c>
      <c r="J40" s="18">
        <v>2016</v>
      </c>
    </row>
    <row r="41" spans="1:10" x14ac:dyDescent="0.2">
      <c r="A41" s="25">
        <v>24</v>
      </c>
      <c r="B41" s="2" t="s">
        <v>50</v>
      </c>
      <c r="C41" s="17">
        <v>37490</v>
      </c>
      <c r="D41" s="18">
        <v>2015</v>
      </c>
      <c r="E41" s="25"/>
      <c r="F41" s="25"/>
      <c r="G41" s="25">
        <v>24</v>
      </c>
      <c r="H41" s="2" t="s">
        <v>114</v>
      </c>
      <c r="I41" s="17">
        <v>58086</v>
      </c>
      <c r="J41" s="18">
        <v>2013</v>
      </c>
    </row>
    <row r="42" spans="1:10" x14ac:dyDescent="0.2">
      <c r="A42" s="25">
        <v>25</v>
      </c>
      <c r="B42" s="2" t="s">
        <v>3</v>
      </c>
      <c r="C42" s="17">
        <v>37478</v>
      </c>
      <c r="D42" s="18">
        <v>2014</v>
      </c>
      <c r="E42" s="25"/>
      <c r="F42" s="25"/>
      <c r="G42" s="25">
        <v>25</v>
      </c>
      <c r="H42" s="2" t="s">
        <v>37</v>
      </c>
      <c r="I42" s="17">
        <v>58044</v>
      </c>
      <c r="J42" s="18">
        <v>2013</v>
      </c>
    </row>
    <row r="43" spans="1:10" x14ac:dyDescent="0.2">
      <c r="A43" s="25">
        <v>26</v>
      </c>
      <c r="B43" s="2" t="s">
        <v>47</v>
      </c>
      <c r="C43" s="17">
        <v>37470</v>
      </c>
      <c r="D43" s="18">
        <v>2015</v>
      </c>
      <c r="E43" s="25"/>
      <c r="F43" s="25"/>
      <c r="G43" s="25">
        <v>26</v>
      </c>
      <c r="H43" s="2" t="s">
        <v>35</v>
      </c>
      <c r="I43" s="17">
        <v>58044</v>
      </c>
      <c r="J43" s="18">
        <v>2013</v>
      </c>
    </row>
    <row r="44" spans="1:10" x14ac:dyDescent="0.2">
      <c r="A44" s="25">
        <v>27</v>
      </c>
      <c r="B44" s="2" t="s">
        <v>68</v>
      </c>
      <c r="C44" s="17">
        <v>36883</v>
      </c>
      <c r="D44" s="18">
        <v>2016</v>
      </c>
      <c r="E44" s="25"/>
      <c r="F44" s="25"/>
      <c r="G44" s="25">
        <v>27</v>
      </c>
      <c r="H44" s="2" t="s">
        <v>36</v>
      </c>
      <c r="I44" s="17">
        <v>58044</v>
      </c>
      <c r="J44" s="18">
        <v>2013</v>
      </c>
    </row>
    <row r="45" spans="1:10" x14ac:dyDescent="0.2">
      <c r="A45" s="25">
        <v>28</v>
      </c>
      <c r="B45" s="2" t="s">
        <v>49</v>
      </c>
      <c r="C45" s="17">
        <v>36766</v>
      </c>
      <c r="D45" s="18">
        <v>2015</v>
      </c>
      <c r="E45" s="25"/>
      <c r="F45" s="25"/>
      <c r="G45" s="25">
        <v>28</v>
      </c>
      <c r="H45" s="2" t="s">
        <v>122</v>
      </c>
      <c r="I45" s="17">
        <v>58032</v>
      </c>
      <c r="J45" s="18">
        <v>2012</v>
      </c>
    </row>
    <row r="46" spans="1:10" x14ac:dyDescent="0.2">
      <c r="A46" s="25">
        <v>29</v>
      </c>
      <c r="B46" s="2" t="s">
        <v>84</v>
      </c>
      <c r="C46" s="17">
        <v>35947</v>
      </c>
      <c r="D46" s="18">
        <v>2015</v>
      </c>
      <c r="E46" s="25"/>
      <c r="F46" s="25"/>
      <c r="G46" s="25">
        <v>29</v>
      </c>
      <c r="H46" s="2" t="s">
        <v>38</v>
      </c>
      <c r="I46" s="17">
        <v>58032</v>
      </c>
      <c r="J46" s="18">
        <v>2012</v>
      </c>
    </row>
    <row r="47" spans="1:10" x14ac:dyDescent="0.2">
      <c r="A47" s="25">
        <v>30</v>
      </c>
      <c r="B47" s="2" t="s">
        <v>85</v>
      </c>
      <c r="C47" s="17">
        <v>35947</v>
      </c>
      <c r="D47" s="18">
        <v>2015</v>
      </c>
      <c r="E47" s="25"/>
      <c r="F47" s="25"/>
      <c r="G47" s="25">
        <v>30</v>
      </c>
      <c r="H47" s="25" t="s">
        <v>90</v>
      </c>
      <c r="I47" s="19">
        <v>58026</v>
      </c>
      <c r="J47" s="20">
        <v>2011</v>
      </c>
    </row>
    <row r="48" spans="1:10" x14ac:dyDescent="0.2">
      <c r="A48" s="25">
        <v>31</v>
      </c>
      <c r="B48" s="2" t="s">
        <v>21</v>
      </c>
      <c r="C48" s="17">
        <v>33557</v>
      </c>
      <c r="D48" s="18">
        <v>2005</v>
      </c>
      <c r="E48" s="25"/>
      <c r="F48" s="25"/>
      <c r="G48" s="25">
        <v>31</v>
      </c>
      <c r="H48" s="25" t="s">
        <v>80</v>
      </c>
      <c r="I48" s="19">
        <v>58024</v>
      </c>
      <c r="J48" s="20">
        <v>2011</v>
      </c>
    </row>
    <row r="49" spans="1:10" x14ac:dyDescent="0.2">
      <c r="A49" s="25">
        <v>32</v>
      </c>
      <c r="B49" s="2" t="s">
        <v>22</v>
      </c>
      <c r="C49" s="17">
        <v>33541</v>
      </c>
      <c r="D49" s="18">
        <v>2006</v>
      </c>
      <c r="E49" s="25"/>
      <c r="F49" s="25"/>
      <c r="G49" s="25">
        <v>32</v>
      </c>
      <c r="H49" s="25" t="s">
        <v>82</v>
      </c>
      <c r="I49" s="19">
        <v>58018</v>
      </c>
      <c r="J49" s="20">
        <v>2009</v>
      </c>
    </row>
    <row r="50" spans="1:10" x14ac:dyDescent="0.2">
      <c r="A50" s="25">
        <v>33</v>
      </c>
      <c r="B50" s="2" t="s">
        <v>23</v>
      </c>
      <c r="C50" s="17">
        <v>33529</v>
      </c>
      <c r="D50" s="18">
        <v>2006</v>
      </c>
      <c r="E50" s="25"/>
      <c r="F50" s="25"/>
      <c r="G50" s="25">
        <v>33</v>
      </c>
      <c r="H50" s="25" t="s">
        <v>83</v>
      </c>
      <c r="I50" s="19">
        <v>57978</v>
      </c>
      <c r="J50" s="20">
        <v>2010</v>
      </c>
    </row>
    <row r="51" spans="1:10" x14ac:dyDescent="0.2">
      <c r="A51" s="25">
        <v>34</v>
      </c>
      <c r="B51" s="2" t="s">
        <v>66</v>
      </c>
      <c r="C51" s="17">
        <v>33527</v>
      </c>
      <c r="D51" s="18">
        <v>2007</v>
      </c>
      <c r="E51" s="25"/>
      <c r="F51" s="25"/>
      <c r="G51" s="25">
        <v>34</v>
      </c>
      <c r="H51" s="25" t="s">
        <v>34</v>
      </c>
      <c r="I51" s="17">
        <v>57960</v>
      </c>
      <c r="J51" s="20">
        <v>2013</v>
      </c>
    </row>
    <row r="52" spans="1:10" x14ac:dyDescent="0.2">
      <c r="A52" s="25">
        <v>35</v>
      </c>
      <c r="B52" s="2" t="s">
        <v>24</v>
      </c>
      <c r="C52" s="17">
        <v>33520</v>
      </c>
      <c r="D52" s="18">
        <v>2006</v>
      </c>
      <c r="E52" s="25"/>
      <c r="G52" s="25">
        <v>35</v>
      </c>
      <c r="H52" s="25" t="s">
        <v>75</v>
      </c>
      <c r="I52" s="17">
        <v>57905</v>
      </c>
      <c r="J52" s="20">
        <v>2014</v>
      </c>
    </row>
    <row r="53" spans="1:10" x14ac:dyDescent="0.2">
      <c r="A53" s="25">
        <v>36</v>
      </c>
      <c r="B53" s="2" t="s">
        <v>20</v>
      </c>
      <c r="C53" s="17">
        <v>33517</v>
      </c>
      <c r="D53" s="18">
        <v>2007</v>
      </c>
      <c r="E53" s="25"/>
      <c r="G53" s="25">
        <v>36</v>
      </c>
      <c r="H53" s="25" t="s">
        <v>76</v>
      </c>
      <c r="I53" s="17">
        <v>57905</v>
      </c>
      <c r="J53" s="20">
        <v>2014</v>
      </c>
    </row>
    <row r="54" spans="1:10" x14ac:dyDescent="0.2">
      <c r="A54" s="25">
        <v>37</v>
      </c>
      <c r="B54" s="2" t="s">
        <v>18</v>
      </c>
      <c r="C54" s="17">
        <v>33517</v>
      </c>
      <c r="D54" s="18">
        <v>2007</v>
      </c>
      <c r="E54" s="25"/>
      <c r="G54" s="25">
        <v>37</v>
      </c>
      <c r="H54" s="25" t="s">
        <v>91</v>
      </c>
      <c r="I54" s="17">
        <v>57631</v>
      </c>
      <c r="J54" s="20">
        <v>2015</v>
      </c>
    </row>
    <row r="55" spans="1:10" x14ac:dyDescent="0.2">
      <c r="A55" s="25">
        <v>38</v>
      </c>
      <c r="B55" s="2" t="s">
        <v>77</v>
      </c>
      <c r="C55" s="17">
        <v>33510.5</v>
      </c>
      <c r="D55" s="18">
        <v>2009</v>
      </c>
      <c r="E55" s="25"/>
      <c r="G55" s="25">
        <v>38</v>
      </c>
      <c r="H55" s="25" t="s">
        <v>62</v>
      </c>
      <c r="I55" s="17">
        <v>57315</v>
      </c>
      <c r="J55" s="20">
        <v>2017</v>
      </c>
    </row>
    <row r="56" spans="1:10" x14ac:dyDescent="0.2">
      <c r="A56" s="25">
        <v>39</v>
      </c>
      <c r="B56" s="2" t="s">
        <v>19</v>
      </c>
      <c r="C56" s="17">
        <v>33499</v>
      </c>
      <c r="D56" s="18">
        <v>2008</v>
      </c>
      <c r="E56" s="25"/>
      <c r="G56" s="25">
        <v>39</v>
      </c>
      <c r="H56" s="25" t="s">
        <v>61</v>
      </c>
      <c r="I56" s="17">
        <v>57315</v>
      </c>
      <c r="J56" s="20">
        <v>2016</v>
      </c>
    </row>
    <row r="57" spans="1:10" x14ac:dyDescent="0.2">
      <c r="A57" s="25">
        <v>40</v>
      </c>
      <c r="B57" s="2" t="s">
        <v>12</v>
      </c>
      <c r="C57" s="17">
        <v>33443</v>
      </c>
      <c r="D57" s="18">
        <v>2008</v>
      </c>
      <c r="E57" s="25"/>
      <c r="G57" s="25">
        <v>40</v>
      </c>
      <c r="H57" s="25" t="s">
        <v>39</v>
      </c>
      <c r="I57" s="17">
        <v>56006</v>
      </c>
      <c r="J57" s="20">
        <v>2005</v>
      </c>
    </row>
    <row r="58" spans="1:10" x14ac:dyDescent="0.2">
      <c r="A58" s="25">
        <v>41</v>
      </c>
      <c r="B58" s="2" t="s">
        <v>10</v>
      </c>
      <c r="C58" s="17">
        <v>33376</v>
      </c>
      <c r="D58" s="18">
        <v>2008</v>
      </c>
      <c r="E58" s="25"/>
      <c r="G58" s="25">
        <v>41</v>
      </c>
      <c r="H58" s="25" t="s">
        <v>40</v>
      </c>
      <c r="I58" s="17">
        <v>55955</v>
      </c>
      <c r="J58" s="20">
        <v>2005</v>
      </c>
    </row>
    <row r="59" spans="1:10" x14ac:dyDescent="0.2">
      <c r="A59" s="25">
        <v>42</v>
      </c>
      <c r="B59" s="2" t="s">
        <v>15</v>
      </c>
      <c r="C59" s="17">
        <v>33365</v>
      </c>
      <c r="D59" s="18">
        <v>2009</v>
      </c>
      <c r="E59" s="25"/>
      <c r="G59" s="25">
        <v>42</v>
      </c>
      <c r="H59" s="25" t="s">
        <v>41</v>
      </c>
      <c r="I59" s="17">
        <v>55947</v>
      </c>
      <c r="J59" s="20">
        <v>2005</v>
      </c>
    </row>
    <row r="60" spans="1:10" x14ac:dyDescent="0.2">
      <c r="A60" s="25">
        <v>43</v>
      </c>
      <c r="B60" s="2" t="s">
        <v>13</v>
      </c>
      <c r="C60" s="17">
        <v>33361</v>
      </c>
      <c r="D60" s="18">
        <v>2008</v>
      </c>
      <c r="G60" s="25">
        <v>43</v>
      </c>
      <c r="H60" s="25" t="s">
        <v>42</v>
      </c>
      <c r="I60" s="17">
        <v>55922</v>
      </c>
      <c r="J60" s="20">
        <v>2006</v>
      </c>
    </row>
    <row r="61" spans="1:10" x14ac:dyDescent="0.2">
      <c r="A61" s="25">
        <v>44</v>
      </c>
      <c r="B61" s="2" t="s">
        <v>11</v>
      </c>
      <c r="C61" s="17">
        <v>33354</v>
      </c>
      <c r="D61" s="18">
        <v>2008</v>
      </c>
      <c r="F61" s="25"/>
      <c r="G61" s="25">
        <v>44</v>
      </c>
      <c r="H61" s="25" t="s">
        <v>43</v>
      </c>
      <c r="I61" s="17">
        <v>55845</v>
      </c>
      <c r="J61" s="20">
        <v>2013</v>
      </c>
    </row>
    <row r="62" spans="1:10" x14ac:dyDescent="0.2">
      <c r="A62" s="25">
        <v>45</v>
      </c>
      <c r="B62" s="2" t="s">
        <v>69</v>
      </c>
      <c r="C62" s="17">
        <v>33263</v>
      </c>
      <c r="D62" s="18">
        <v>2010</v>
      </c>
      <c r="G62" s="25">
        <v>45</v>
      </c>
      <c r="H62" s="25" t="s">
        <v>60</v>
      </c>
      <c r="I62" s="17">
        <v>55100</v>
      </c>
      <c r="J62" s="20">
        <v>2016</v>
      </c>
    </row>
    <row r="63" spans="1:10" x14ac:dyDescent="0.2">
      <c r="A63" s="25">
        <v>46</v>
      </c>
      <c r="B63" s="2" t="s">
        <v>72</v>
      </c>
      <c r="C63" s="17">
        <v>33256</v>
      </c>
      <c r="D63" s="18">
        <v>2011</v>
      </c>
      <c r="G63" s="25">
        <v>46</v>
      </c>
      <c r="H63" s="25" t="s">
        <v>58</v>
      </c>
      <c r="I63" s="17">
        <v>55093</v>
      </c>
      <c r="J63" s="20">
        <v>2015</v>
      </c>
    </row>
    <row r="64" spans="1:10" x14ac:dyDescent="0.2">
      <c r="A64" s="25">
        <v>47</v>
      </c>
      <c r="B64" s="2" t="s">
        <v>14</v>
      </c>
      <c r="C64" s="17">
        <v>33157</v>
      </c>
      <c r="D64" s="18">
        <v>2009</v>
      </c>
      <c r="G64" s="25">
        <v>47</v>
      </c>
      <c r="H64" s="25" t="s">
        <v>63</v>
      </c>
      <c r="I64" s="17">
        <v>55092</v>
      </c>
      <c r="J64" s="20">
        <v>2017</v>
      </c>
    </row>
    <row r="65" spans="1:10" x14ac:dyDescent="0.2">
      <c r="A65" s="25">
        <v>48</v>
      </c>
      <c r="B65" s="2" t="s">
        <v>25</v>
      </c>
      <c r="C65" s="17">
        <v>33030</v>
      </c>
      <c r="D65" s="18">
        <v>2013</v>
      </c>
      <c r="G65" s="25">
        <v>48</v>
      </c>
      <c r="H65" s="25" t="s">
        <v>59</v>
      </c>
      <c r="I65" s="17">
        <v>55092</v>
      </c>
      <c r="J65" s="20">
        <v>2017</v>
      </c>
    </row>
    <row r="66" spans="1:10" x14ac:dyDescent="0.2">
      <c r="A66" s="25">
        <v>49</v>
      </c>
      <c r="B66" s="2" t="s">
        <v>16</v>
      </c>
      <c r="C66" s="17">
        <v>32815</v>
      </c>
      <c r="D66" s="18">
        <v>2005</v>
      </c>
      <c r="G66" s="25">
        <v>49</v>
      </c>
      <c r="H66" s="25" t="s">
        <v>44</v>
      </c>
      <c r="I66" s="17">
        <v>52451</v>
      </c>
      <c r="J66" s="20">
        <v>2004</v>
      </c>
    </row>
    <row r="67" spans="1:10" x14ac:dyDescent="0.2">
      <c r="A67" s="25">
        <v>50</v>
      </c>
      <c r="B67" s="2" t="s">
        <v>17</v>
      </c>
      <c r="C67" s="17">
        <v>32352</v>
      </c>
      <c r="D67" s="18">
        <v>2014</v>
      </c>
      <c r="G67" s="25">
        <v>50</v>
      </c>
      <c r="H67" s="25" t="s">
        <v>45</v>
      </c>
      <c r="I67" s="17">
        <v>52423</v>
      </c>
      <c r="J67" s="20">
        <v>2004</v>
      </c>
    </row>
    <row r="68" spans="1:10" x14ac:dyDescent="0.2">
      <c r="A68" s="25">
        <v>51</v>
      </c>
      <c r="B68" s="2" t="s">
        <v>26</v>
      </c>
      <c r="C68" s="17">
        <v>29671</v>
      </c>
      <c r="D68" s="18">
        <v>2007</v>
      </c>
      <c r="G68" s="25">
        <v>51</v>
      </c>
      <c r="H68" s="25" t="s">
        <v>46</v>
      </c>
      <c r="I68" s="17">
        <v>46536</v>
      </c>
      <c r="J68" s="20">
        <v>2005</v>
      </c>
    </row>
    <row r="69" spans="1:10" x14ac:dyDescent="0.2">
      <c r="A69" s="25">
        <v>52</v>
      </c>
      <c r="B69" s="2" t="s">
        <v>27</v>
      </c>
      <c r="C69" s="17">
        <v>28456</v>
      </c>
      <c r="D69" s="18">
        <v>2007</v>
      </c>
      <c r="G69" s="50"/>
      <c r="H69" s="51" t="s">
        <v>33</v>
      </c>
      <c r="I69" s="52">
        <f>SUM(I18:I68)</f>
        <v>2989945</v>
      </c>
      <c r="J69" s="53"/>
    </row>
    <row r="70" spans="1:10" x14ac:dyDescent="0.2">
      <c r="A70" s="25">
        <v>53</v>
      </c>
      <c r="B70" s="2" t="s">
        <v>28</v>
      </c>
      <c r="C70" s="17">
        <v>28448</v>
      </c>
      <c r="D70" s="18">
        <v>2007</v>
      </c>
      <c r="E70" s="25"/>
      <c r="I70" s="21"/>
      <c r="J70" s="22"/>
    </row>
    <row r="71" spans="1:10" x14ac:dyDescent="0.2">
      <c r="A71" s="25">
        <v>54</v>
      </c>
      <c r="B71" s="2" t="s">
        <v>29</v>
      </c>
      <c r="C71" s="17">
        <v>28381</v>
      </c>
      <c r="D71" s="18">
        <v>2009</v>
      </c>
      <c r="E71" s="25"/>
      <c r="I71" s="21"/>
      <c r="J71" s="22"/>
    </row>
    <row r="72" spans="1:10" x14ac:dyDescent="0.2">
      <c r="A72" s="25">
        <v>55</v>
      </c>
      <c r="B72" s="2" t="s">
        <v>30</v>
      </c>
      <c r="C72" s="17">
        <v>28333</v>
      </c>
      <c r="D72" s="18">
        <v>2008</v>
      </c>
      <c r="E72" s="25"/>
      <c r="F72" s="25"/>
      <c r="G72" s="40" t="s">
        <v>110</v>
      </c>
      <c r="I72" s="21"/>
      <c r="J72" s="22"/>
    </row>
    <row r="73" spans="1:10" x14ac:dyDescent="0.2">
      <c r="A73" s="25">
        <v>56</v>
      </c>
      <c r="B73" s="2" t="s">
        <v>31</v>
      </c>
      <c r="C73" s="17">
        <v>28217</v>
      </c>
      <c r="D73" s="18">
        <v>2010</v>
      </c>
      <c r="E73" s="25"/>
      <c r="F73" s="25"/>
      <c r="G73" s="25" t="s">
        <v>111</v>
      </c>
      <c r="H73" s="25"/>
      <c r="I73" s="20"/>
      <c r="J73" s="20"/>
    </row>
    <row r="74" spans="1:10" x14ac:dyDescent="0.2">
      <c r="A74" s="25">
        <v>57</v>
      </c>
      <c r="B74" s="2" t="s">
        <v>32</v>
      </c>
      <c r="C74" s="17">
        <v>28195</v>
      </c>
      <c r="D74" s="18">
        <v>2012</v>
      </c>
      <c r="E74" s="25"/>
      <c r="F74" s="25"/>
      <c r="G74" s="41"/>
      <c r="H74" s="41" t="s">
        <v>0</v>
      </c>
      <c r="I74" s="42" t="s">
        <v>1</v>
      </c>
      <c r="J74" s="43" t="s">
        <v>2</v>
      </c>
    </row>
    <row r="75" spans="1:10" x14ac:dyDescent="0.2">
      <c r="A75" s="50"/>
      <c r="B75" s="51" t="s">
        <v>33</v>
      </c>
      <c r="C75" s="52">
        <f>SUM(C18:C74)</f>
        <v>1991755.5</v>
      </c>
      <c r="D75" s="53"/>
      <c r="E75" s="25"/>
      <c r="F75" s="25"/>
      <c r="G75" s="25">
        <v>1</v>
      </c>
      <c r="H75" s="5" t="s">
        <v>64</v>
      </c>
      <c r="I75" s="23">
        <v>115460</v>
      </c>
      <c r="J75" s="20">
        <v>2011</v>
      </c>
    </row>
    <row r="76" spans="1:10" x14ac:dyDescent="0.2">
      <c r="E76" s="25"/>
      <c r="F76" s="25"/>
      <c r="G76" s="50"/>
      <c r="H76" s="51" t="s">
        <v>33</v>
      </c>
      <c r="I76" s="52">
        <f>I75</f>
        <v>115460</v>
      </c>
      <c r="J76" s="53"/>
    </row>
    <row r="77" spans="1:10" x14ac:dyDescent="0.2">
      <c r="A77" s="25"/>
      <c r="B77" s="2"/>
      <c r="C77" s="1"/>
      <c r="D77" s="2"/>
      <c r="E77" s="25"/>
      <c r="I77" s="21"/>
      <c r="J77" s="22"/>
    </row>
    <row r="78" spans="1:10" x14ac:dyDescent="0.2">
      <c r="A78" s="27"/>
      <c r="B78" s="27"/>
      <c r="C78" s="27"/>
      <c r="D78" s="27"/>
      <c r="E78" s="25"/>
    </row>
    <row r="79" spans="1:10" x14ac:dyDescent="0.2">
      <c r="E79" s="25"/>
      <c r="G79" s="55" t="s">
        <v>126</v>
      </c>
      <c r="H79" s="55"/>
      <c r="I79" s="55"/>
      <c r="J79" s="55"/>
    </row>
    <row r="80" spans="1:10" x14ac:dyDescent="0.2">
      <c r="E80" s="2"/>
      <c r="F80" s="2"/>
      <c r="G80" s="55"/>
      <c r="H80" s="55"/>
      <c r="I80" s="55"/>
      <c r="J80" s="55"/>
    </row>
    <row r="81" spans="5:9" x14ac:dyDescent="0.2">
      <c r="E81" s="2"/>
      <c r="F81" s="2"/>
    </row>
    <row r="82" spans="5:9" x14ac:dyDescent="0.2">
      <c r="E82" s="2"/>
      <c r="F82" s="2"/>
    </row>
    <row r="83" spans="5:9" ht="18" customHeight="1" x14ac:dyDescent="0.2">
      <c r="E83" s="27"/>
      <c r="F83" s="2"/>
    </row>
    <row r="84" spans="5:9" x14ac:dyDescent="0.2">
      <c r="F84" s="2"/>
    </row>
    <row r="85" spans="5:9" x14ac:dyDescent="0.2">
      <c r="F85" s="27"/>
    </row>
    <row r="86" spans="5:9" x14ac:dyDescent="0.2">
      <c r="I86" s="3"/>
    </row>
    <row r="87" spans="5:9" x14ac:dyDescent="0.2">
      <c r="I87" s="3"/>
    </row>
    <row r="88" spans="5:9" x14ac:dyDescent="0.2">
      <c r="I88" s="3"/>
    </row>
    <row r="89" spans="5:9" x14ac:dyDescent="0.2">
      <c r="I89" s="3"/>
    </row>
    <row r="90" spans="5:9" x14ac:dyDescent="0.2">
      <c r="I90" s="3"/>
    </row>
    <row r="91" spans="5:9" x14ac:dyDescent="0.2">
      <c r="I91" s="3"/>
    </row>
    <row r="92" spans="5:9" x14ac:dyDescent="0.2">
      <c r="I92" s="3"/>
    </row>
    <row r="93" spans="5:9" x14ac:dyDescent="0.2">
      <c r="I93" s="3"/>
    </row>
    <row r="94" spans="5:9" x14ac:dyDescent="0.2">
      <c r="I94" s="3"/>
    </row>
    <row r="95" spans="5:9" x14ac:dyDescent="0.2">
      <c r="I95" s="3"/>
    </row>
    <row r="96" spans="5:9" x14ac:dyDescent="0.2">
      <c r="I96" s="3"/>
    </row>
    <row r="97" spans="7:10" x14ac:dyDescent="0.2">
      <c r="I97" s="3"/>
    </row>
    <row r="98" spans="7:10" x14ac:dyDescent="0.2">
      <c r="G98" s="6"/>
      <c r="H98" s="6"/>
      <c r="J98" s="6"/>
    </row>
    <row r="99" spans="7:10" x14ac:dyDescent="0.2">
      <c r="G99" s="27"/>
      <c r="H99" s="27"/>
      <c r="I99" s="27"/>
      <c r="J99" s="27"/>
    </row>
  </sheetData>
  <mergeCells count="8">
    <mergeCell ref="G16:K16"/>
    <mergeCell ref="G79:J80"/>
    <mergeCell ref="E8:F9"/>
    <mergeCell ref="E10:F10"/>
    <mergeCell ref="E11:F11"/>
    <mergeCell ref="E12:F12"/>
    <mergeCell ref="E13:F13"/>
    <mergeCell ref="A16:E16"/>
  </mergeCells>
  <pageMargins left="0.25" right="0.25" top="0.25" bottom="0.25" header="0.3" footer="0.3"/>
  <pageSetup paperSize="9" scale="78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 First Quarter Fleet List</vt:lpstr>
      <vt:lpstr>'2025 First Quarter Fleet List'!Print_Area</vt:lpstr>
    </vt:vector>
  </TitlesOfParts>
  <Company>Pacific Basin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Lau</dc:creator>
  <cp:lastModifiedBy>Cameron Ip</cp:lastModifiedBy>
  <cp:lastPrinted>2025-03-14T11:12:39Z</cp:lastPrinted>
  <dcterms:created xsi:type="dcterms:W3CDTF">2014-04-10T11:09:53Z</dcterms:created>
  <dcterms:modified xsi:type="dcterms:W3CDTF">2025-06-03T10:18:04Z</dcterms:modified>
</cp:coreProperties>
</file>